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gelivy\Desktop\"/>
    </mc:Choice>
  </mc:AlternateContent>
  <xr:revisionPtr revIDLastSave="0" documentId="8_{050E60DC-A60E-4078-B85B-979815A4C451}" xr6:coauthVersionLast="36" xr6:coauthVersionMax="36" xr10:uidLastSave="{00000000-0000-0000-0000-000000000000}"/>
  <bookViews>
    <workbookView xWindow="12195" yWindow="1995" windowWidth="28005" windowHeight="26205" xr2:uid="{00000000-000D-0000-FFFF-FFFF00000000}"/>
  </bookViews>
  <sheets>
    <sheet name="讓孩子過好年" sheetId="1" r:id="rId1"/>
  </sheets>
  <definedNames>
    <definedName name="_xlnm.Print_Area" localSheetId="0">讓孩子過好年!$A$1:$J$31</definedName>
  </definedNames>
  <calcPr calcId="191029"/>
  <fileRecoveryPr autoRecover="0"/>
</workbook>
</file>

<file path=xl/calcChain.xml><?xml version="1.0" encoding="utf-8"?>
<calcChain xmlns="http://schemas.openxmlformats.org/spreadsheetml/2006/main">
  <c r="C21" i="1" l="1"/>
  <c r="E21" i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6" i="1"/>
  <c r="E6" i="1" s="1"/>
  <c r="J21" i="1" l="1"/>
  <c r="H21" i="1"/>
</calcChain>
</file>

<file path=xl/sharedStrings.xml><?xml version="1.0" encoding="utf-8"?>
<sst xmlns="http://schemas.openxmlformats.org/spreadsheetml/2006/main" count="45" uniqueCount="39">
  <si>
    <t>人名</t>
  </si>
  <si>
    <t>序</t>
    <phoneticPr fontId="1" type="noConversion"/>
  </si>
  <si>
    <t>捐款金額</t>
    <phoneticPr fontId="1" type="noConversion"/>
  </si>
  <si>
    <t>收據抬頭</t>
    <phoneticPr fontId="1" type="noConversion"/>
  </si>
  <si>
    <t>共計</t>
    <phoneticPr fontId="1" type="noConversion"/>
  </si>
  <si>
    <t>元</t>
    <phoneticPr fontId="1" type="noConversion"/>
  </si>
  <si>
    <t>注
意
事
項</t>
    <phoneticPr fontId="1" type="noConversion"/>
  </si>
  <si>
    <t>愛
心
回
饋</t>
    <phoneticPr fontId="1" type="noConversion"/>
  </si>
  <si>
    <t>曾好新</t>
    <phoneticPr fontId="1" type="noConversion"/>
  </si>
  <si>
    <t xml:space="preserve">   </t>
    <phoneticPr fontId="1" type="noConversion"/>
  </si>
  <si>
    <t>公司名稱：</t>
    <phoneticPr fontId="1" type="noConversion"/>
  </si>
  <si>
    <t>愛心發起人：</t>
    <phoneticPr fontId="1" type="noConversion"/>
  </si>
  <si>
    <t>地址：</t>
    <phoneticPr fontId="1" type="noConversion"/>
  </si>
  <si>
    <t>連絡電話：</t>
    <phoneticPr fontId="1" type="noConversion"/>
  </si>
  <si>
    <t>匯款日期：</t>
    <phoneticPr fontId="1" type="noConversion"/>
  </si>
  <si>
    <t>金額：</t>
    <phoneticPr fontId="1" type="noConversion"/>
  </si>
  <si>
    <t>ATM後五碼：</t>
    <phoneticPr fontId="1" type="noConversion"/>
  </si>
  <si>
    <t>兒福聯盟愛心捐，邀您一起參與</t>
    <phoneticPr fontId="1" type="noConversion"/>
  </si>
  <si>
    <t>發起人/公司 基本資料</t>
    <phoneticPr fontId="1" type="noConversion"/>
  </si>
  <si>
    <t>中國信託 承德分行 行號：822</t>
    <phoneticPr fontId="1" type="noConversion"/>
  </si>
  <si>
    <t>帳號：4955-4048-8098</t>
    <phoneticPr fontId="1" type="noConversion"/>
  </si>
  <si>
    <t>戶名：財團法人中華民國兒童福利聯盟文教基金會</t>
    <phoneticPr fontId="1" type="noConversion"/>
  </si>
  <si>
    <t>收據寄送地址</t>
    <phoneticPr fontId="1" type="noConversion"/>
  </si>
  <si>
    <t>總計</t>
    <phoneticPr fontId="1" type="noConversion"/>
  </si>
  <si>
    <r>
      <rPr>
        <sz val="12"/>
        <color rgb="FF0066CC"/>
        <rFont val="新細明體"/>
        <family val="1"/>
        <charset val="136"/>
        <scheme val="minor"/>
      </rPr>
      <t>曾好新</t>
    </r>
    <r>
      <rPr>
        <sz val="10"/>
        <color rgb="FF0066CC"/>
        <rFont val="新細明體"/>
        <family val="1"/>
        <charset val="136"/>
        <scheme val="minor"/>
      </rPr>
      <t>（範例）</t>
    </r>
    <phoneticPr fontId="1" type="noConversion"/>
  </si>
  <si>
    <t>10351台北市大同區長安西路43號6樓</t>
    <phoneticPr fontId="1" type="noConversion"/>
  </si>
  <si>
    <t>《偏鄉弱勢孩子 團圓年菜紅包 基金捐助行動》
一個希望紅包、一份溫暖年菜、一個孩子的希望</t>
    <phoneticPr fontId="1" type="noConversion"/>
  </si>
  <si>
    <t>捐款帳戶資料</t>
    <phoneticPr fontId="1" type="noConversion"/>
  </si>
  <si>
    <t>電話：02-2550-5959分機1
MAIL：heart@cwlf.org.tw</t>
    <phoneticPr fontId="1" type="noConversion"/>
  </si>
  <si>
    <r>
      <t xml:space="preserve">今年農曆年對小詩來說，卻是最傷心的一年，因為爸爸在半年前突然病逝，原本家中生計已經很困難，頓時又雪上加霜，家人除了悲傷，也不知如何度過第一個爸爸永遠缺席的農曆新年……小詩和哥哥都很期待兒福聯盟提供的年菜，雖然不是爸爸親手的料理，但總是全家一起坐下來吃飯的機會。看著兒福聯盟的年菜，小詩哥哥突然聊起全家人一起幫忙辦桌的情形，接下來的日子雖然辛苦，但踏出的每一步，有彼此、有兒福聯盟，走的會更踏實、更珍惜。
</t>
    </r>
    <r>
      <rPr>
        <sz val="10"/>
        <color theme="1"/>
        <rFont val="新細明體"/>
        <family val="1"/>
        <charset val="136"/>
        <scheme val="minor"/>
      </rP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
</t>
    </r>
    <r>
      <rPr>
        <b/>
        <sz val="12"/>
        <color rgb="FFFF0000"/>
        <rFont val="新細明體"/>
        <family val="1"/>
        <charset val="136"/>
        <scheme val="minor"/>
      </rPr>
      <t xml:space="preserve">吃飽、多賺錢、全家在一起，偏鄉弱勢孩子帶著憂愁的新年願望……
</t>
    </r>
    <r>
      <rPr>
        <sz val="12"/>
        <color theme="1"/>
        <rFont val="新細明體"/>
        <family val="1"/>
        <charset val="136"/>
        <scheme val="minor"/>
      </rPr>
      <t>兒盟多年來持續提供團圓年菜、希望紅包，詢問這群受助孩子，有四成五(44.7%)希望有機會再吃到年菜，四成四(43.5%)表示年菜都是平常沒吃過的東西；相較於城市，偏鄉孩子收到紅包，不是買玩具、喜歡的東西，大多都是存起來(74.4%)、繳學費(31.3%)、補貼家用(22.8%)；詢問孩子的新年願望，家裡沒人生病(64%)是孩子最重要的心願！在年節圍桌享用熱騰騰的一頓飯、家人平安健康聚在一起迎接嶄新的一年，對偏鄉弱勢孩子來說，是一個過於奢侈的心願。</t>
    </r>
    <phoneticPr fontId="1" type="noConversion"/>
  </si>
  <si>
    <t>100元
一份紅包</t>
    <phoneticPr fontId="1" type="noConversion"/>
  </si>
  <si>
    <t>250元
一份年菜</t>
    <phoneticPr fontId="1" type="noConversion"/>
  </si>
  <si>
    <t>同意</t>
  </si>
  <si>
    <t>捐款資訊
公開芳名錄聲明</t>
    <phoneticPr fontId="1" type="noConversion"/>
  </si>
  <si>
    <r>
      <t xml:space="preserve">捐款贈品
</t>
    </r>
    <r>
      <rPr>
        <b/>
        <sz val="11"/>
        <color rgb="FFFF0000"/>
        <rFont val="新細明體"/>
        <family val="1"/>
        <charset val="136"/>
        <scheme val="minor"/>
      </rPr>
      <t>(單筆1000元贈)</t>
    </r>
    <phoneticPr fontId="1" type="noConversion"/>
  </si>
  <si>
    <r>
      <rPr>
        <b/>
        <sz val="22"/>
        <color rgb="FFFF0000"/>
        <rFont val="新細明體"/>
        <family val="1"/>
        <charset val="136"/>
      </rPr>
      <t>合作力量大，幫孩子溫暖過好年大家一起來！</t>
    </r>
    <r>
      <rPr>
        <b/>
        <sz val="20"/>
        <color rgb="FFFF0000"/>
        <rFont val="新細明體"/>
        <family val="1"/>
        <charset val="136"/>
      </rP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
一個希望紅包、一份豐盛的年菜，讓孩子感受到些許的年節歡愉，讓孩子知道世界上還是有人在關心他；在他們還不能獨立自主之前，陪著他們一段，讓他們有站起來的勇氣跟信心！  
兒盟持續提供2,500份年菜給經濟弱勢家庭，並將發送3,000個紅包給經濟弱勢孩子。兒盟邀請所有愛心朋友們，希望透過團結力量大，</t>
    </r>
    <r>
      <rPr>
        <b/>
        <u/>
        <sz val="12"/>
        <color theme="1"/>
        <rFont val="新細明體"/>
        <family val="1"/>
        <charset val="136"/>
      </rPr>
      <t>一人100元，5個人就可以給孩子一個希望紅包；每人250元，10個人就可以一起團購一組團圓年菜，讓一個弱勢家庭過年不需挨餓。</t>
    </r>
    <r>
      <rPr>
        <sz val="12"/>
        <color theme="1"/>
        <rFont val="新細明體"/>
        <family val="1"/>
        <charset val="136"/>
        <scheme val="minor"/>
      </rPr>
      <t xml:space="preserve"> 
</t>
    </r>
    <r>
      <rPr>
        <b/>
        <sz val="20"/>
        <color rgb="FFFF0000"/>
        <rFont val="新細明體"/>
        <family val="1"/>
        <charset val="136"/>
      </rPr>
      <t>一個紅包，一份希望；一頓年菜，送愛偏鄉。</t>
    </r>
    <phoneticPr fontId="1" type="noConversion"/>
  </si>
  <si>
    <r>
      <t>1.請於匯款當天以</t>
    </r>
    <r>
      <rPr>
        <b/>
        <u/>
        <sz val="14"/>
        <color rgb="FFFF0000"/>
        <rFont val="新細明體"/>
        <family val="1"/>
        <charset val="136"/>
        <scheme val="minor"/>
      </rPr>
      <t>EXCEL電子檔格式 mail至heart@cwlf.org.tw</t>
    </r>
    <r>
      <rPr>
        <u/>
        <sz val="14"/>
        <color rgb="FFFF0000"/>
        <rFont val="新細明體"/>
        <family val="1"/>
        <charset val="136"/>
        <scheme val="minor"/>
      </rPr>
      <t xml:space="preserve"> </t>
    </r>
    <r>
      <rPr>
        <sz val="14"/>
        <color theme="1"/>
        <rFont val="新細明體"/>
        <family val="1"/>
        <charset val="136"/>
        <scheme val="minor"/>
      </rPr>
      <t>回覆本表單；若您採臨櫃匯款方式，請一併提供銀行匯款憑證。
2.	本次募款活動為共同舉辦，活動時間由即日起至110年 2月 9日(三)止，捐款收據將由主辦單位中國信託慈善基金會開立，並於捐款完成後4~6週分別寄送至填寫地址。
3.本會依財團法人法第25條規定，應公開捐款人姓名及金額，如您不同意公開，請勾選上述選項。若無勾選，本會將依法以同意公開方式辦理。
4.	贈品將於捐款完成後由兒盟統一寄給發起人，</t>
    </r>
    <r>
      <rPr>
        <b/>
        <sz val="14"/>
        <color rgb="FFFF0000"/>
        <rFont val="新細明體"/>
        <family val="1"/>
        <charset val="136"/>
        <scheme val="minor"/>
      </rPr>
      <t>110年2月2日前完成捐款並提供名單者將會於過年前收到贈品。</t>
    </r>
    <r>
      <rPr>
        <sz val="14"/>
        <color theme="1"/>
        <rFont val="新細明體"/>
        <family val="1"/>
        <charset val="136"/>
        <scheme val="minor"/>
      </rPr>
      <t>贈品數量有限，送完為止。
5.	捐款未滿100元(含)者，不主動寄發收據，若有需要請來電與我們聯繫。
6.	關於愛心捐助行動，更多詳情歡迎參考兒盟網站：</t>
    </r>
    <r>
      <rPr>
        <b/>
        <sz val="14"/>
        <color rgb="FF0070C0"/>
        <rFont val="新細明體"/>
        <family val="1"/>
        <charset val="136"/>
        <scheme val="minor"/>
      </rPr>
      <t>http://i.children.org.tw</t>
    </r>
    <phoneticPr fontId="1" type="noConversion"/>
  </si>
  <si>
    <r>
      <t xml:space="preserve">                                                                                                     </t>
    </r>
    <r>
      <rPr>
        <b/>
        <u val="double"/>
        <sz val="20"/>
        <rFont val="新細明體"/>
        <family val="1"/>
        <charset val="136"/>
        <scheme val="minor"/>
      </rPr>
      <t xml:space="preserve">  </t>
    </r>
    <r>
      <rPr>
        <b/>
        <sz val="20"/>
        <rFont val="新細明體"/>
        <family val="1"/>
        <charset val="136"/>
        <scheme val="minor"/>
      </rPr>
      <t xml:space="preserve">     
</t>
    </r>
    <phoneticPr fontId="1" type="noConversion"/>
  </si>
  <si>
    <t>愛孩子紅包袋，一組5入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</si>
</sst>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b/>
      <sz val="24"/>
      <color rgb="FFFFFF0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14"/>
      <color indexed="30"/>
      <name val="新細明體"/>
      <family val="1"/>
      <charset val="136"/>
      <scheme val="minor"/>
    </font>
    <font>
      <b/>
      <sz val="13"/>
      <color indexed="8"/>
      <name val="新細明體"/>
      <family val="1"/>
      <charset val="136"/>
      <scheme val="minor"/>
    </font>
    <font>
      <b/>
      <sz val="20"/>
      <color indexed="8"/>
      <name val="新細明體"/>
      <family val="1"/>
      <charset val="136"/>
      <scheme val="minor"/>
    </font>
    <font>
      <b/>
      <sz val="14"/>
      <color indexed="8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20"/>
      <color rgb="FF00000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sz val="10"/>
      <color rgb="FF0066CC"/>
      <name val="新細明體"/>
      <family val="1"/>
      <charset val="136"/>
      <scheme val="minor"/>
    </font>
    <font>
      <sz val="12"/>
      <color rgb="FF0066CC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b/>
      <sz val="16"/>
      <color indexed="8"/>
      <name val="新細明體"/>
      <family val="1"/>
      <charset val="136"/>
      <scheme val="minor"/>
    </font>
    <font>
      <b/>
      <sz val="16"/>
      <color rgb="FF0066CC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b/>
      <u val="double"/>
      <sz val="20"/>
      <name val="新細明體"/>
      <family val="1"/>
      <charset val="136"/>
      <scheme val="minor"/>
    </font>
    <font>
      <sz val="14"/>
      <color rgb="FFFF00FF"/>
      <name val="新細明體"/>
      <family val="1"/>
      <charset val="136"/>
      <scheme val="minor"/>
    </font>
    <font>
      <sz val="12"/>
      <color theme="0" tint="-0.3499862666707357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u/>
      <sz val="14"/>
      <color rgb="FFFF0000"/>
      <name val="新細明體"/>
      <family val="1"/>
      <charset val="136"/>
      <scheme val="minor"/>
    </font>
    <font>
      <u/>
      <sz val="14"/>
      <color rgb="FFFF0000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b/>
      <sz val="22"/>
      <color rgb="FFFF0000"/>
      <name val="新細明體"/>
      <family val="1"/>
      <charset val="136"/>
    </font>
    <font>
      <b/>
      <sz val="20"/>
      <color rgb="FFFF0000"/>
      <name val="新細明體"/>
      <family val="1"/>
      <charset val="136"/>
    </font>
    <font>
      <b/>
      <u/>
      <sz val="12"/>
      <color theme="1"/>
      <name val="新細明體"/>
      <family val="1"/>
      <charset val="136"/>
    </font>
    <font>
      <b/>
      <sz val="26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0" fillId="0" borderId="32" xfId="0" applyFont="1" applyBorder="1">
      <alignment vertical="center"/>
    </xf>
    <xf numFmtId="0" fontId="15" fillId="0" borderId="1" xfId="0" applyFont="1" applyBorder="1">
      <alignment vertical="center"/>
    </xf>
    <xf numFmtId="0" fontId="17" fillId="0" borderId="22" xfId="0" applyFont="1" applyBorder="1" applyAlignment="1">
      <alignment horizontal="right" vertical="center"/>
    </xf>
    <xf numFmtId="0" fontId="18" fillId="0" borderId="22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>
      <alignment vertical="center"/>
    </xf>
    <xf numFmtId="0" fontId="16" fillId="0" borderId="9" xfId="1" applyFont="1" applyBorder="1" applyAlignment="1">
      <alignment horizontal="left" vertical="center"/>
    </xf>
    <xf numFmtId="0" fontId="20" fillId="0" borderId="10" xfId="1" applyFont="1" applyBorder="1" applyAlignment="1">
      <alignment horizontal="left" wrapText="1"/>
    </xf>
    <xf numFmtId="0" fontId="22" fillId="0" borderId="23" xfId="0" applyFont="1" applyBorder="1">
      <alignment vertical="center"/>
    </xf>
    <xf numFmtId="0" fontId="23" fillId="0" borderId="8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6" fillId="0" borderId="10" xfId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15" fillId="0" borderId="29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indent="1"/>
    </xf>
    <xf numFmtId="0" fontId="15" fillId="4" borderId="1" xfId="0" applyFont="1" applyFill="1" applyBorder="1" applyAlignment="1">
      <alignment horizontal="right" vertical="center"/>
    </xf>
    <xf numFmtId="0" fontId="15" fillId="4" borderId="1" xfId="0" applyFont="1" applyFill="1" applyBorder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1" xfId="0" applyFont="1" applyFill="1" applyBorder="1">
      <alignment vertical="center"/>
    </xf>
    <xf numFmtId="0" fontId="27" fillId="0" borderId="0" xfId="0" applyFo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273051</xdr:colOff>
      <xdr:row>30</xdr:row>
      <xdr:rowOff>91356</xdr:rowOff>
    </xdr:from>
    <xdr:to>
      <xdr:col>6</xdr:col>
      <xdr:colOff>1053835</xdr:colOff>
      <xdr:row>30</xdr:row>
      <xdr:rowOff>2004071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D7AB3D1B-CCCB-4BD3-BD32-3AF6C367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051" y="19638773"/>
          <a:ext cx="5363367" cy="1912715"/>
        </a:xfrm>
        <a:prstGeom prst="rect">
          <a:avLst/>
        </a:prstGeom>
      </xdr:spPr>
    </xdr:pic>
    <xdr:clientData/>
  </xdr:twoCellAnchor>
  <xdr:twoCellAnchor editAs="oneCell">
    <xdr:from>
      <xdr:col>0</xdr:col>
      <xdr:colOff>251012</xdr:colOff>
      <xdr:row>1</xdr:row>
      <xdr:rowOff>75154</xdr:rowOff>
    </xdr:from>
    <xdr:to>
      <xdr:col>4</xdr:col>
      <xdr:colOff>1007244</xdr:colOff>
      <xdr:row>1</xdr:row>
      <xdr:rowOff>2613660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7B92A66C-6F85-FE46-A346-E034A2CC2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12" y="1101314"/>
          <a:ext cx="3844872" cy="2538506"/>
        </a:xfrm>
        <a:prstGeom prst="rect">
          <a:avLst/>
        </a:prstGeom>
      </xdr:spPr>
    </xdr:pic>
    <xdr:clientData/>
  </xdr:twoCellAnchor>
  <xdr:twoCellAnchor editAs="oneCell">
    <xdr:from>
      <xdr:col>9</xdr:col>
      <xdr:colOff>1216071</xdr:colOff>
      <xdr:row>2</xdr:row>
      <xdr:rowOff>101210</xdr:rowOff>
    </xdr:from>
    <xdr:to>
      <xdr:col>9</xdr:col>
      <xdr:colOff>3214777</xdr:colOff>
      <xdr:row>2</xdr:row>
      <xdr:rowOff>2294341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608386A9-3592-C540-B2B8-2F7C88DE8A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9"/>
        <a:stretch/>
      </xdr:blipFill>
      <xdr:spPr>
        <a:xfrm>
          <a:off x="9013871" y="3784210"/>
          <a:ext cx="1998706" cy="2193131"/>
        </a:xfrm>
        <a:prstGeom prst="rect">
          <a:avLst/>
        </a:prstGeom>
      </xdr:spPr>
    </xdr:pic>
    <xdr:clientData/>
  </xdr:twoCellAnchor>
  <xdr:twoCellAnchor editAs="oneCell">
    <xdr:from>
      <xdr:col>7</xdr:col>
      <xdr:colOff>175559</xdr:colOff>
      <xdr:row>2</xdr:row>
      <xdr:rowOff>112804</xdr:rowOff>
    </xdr:from>
    <xdr:to>
      <xdr:col>9</xdr:col>
      <xdr:colOff>1112307</xdr:colOff>
      <xdr:row>2</xdr:row>
      <xdr:rowOff>2340131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C28DCE90-940E-AE45-87A6-EA013465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2259" y="3795804"/>
          <a:ext cx="2054348" cy="222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topLeftCell="B1" zoomScale="90" zoomScaleNormal="60" zoomScaleSheetLayoutView="90" workbookViewId="0">
      <selection activeCell="O2" sqref="O2"/>
    </sheetView>
  </sheetViews>
  <sheetFormatPr defaultColWidth="9" defaultRowHeight="16.5" x14ac:dyDescent="0.25"/>
  <cols>
    <col min="1" max="1" width="5" style="15" customWidth="1"/>
    <col min="2" max="2" width="16.125" style="1" customWidth="1"/>
    <col min="3" max="3" width="9.875" style="1" customWidth="1"/>
    <col min="4" max="4" width="9.5" style="1" customWidth="1"/>
    <col min="5" max="5" width="14.625" style="1" customWidth="1"/>
    <col min="6" max="6" width="10.125" style="1" customWidth="1"/>
    <col min="7" max="7" width="20" style="16" customWidth="1"/>
    <col min="8" max="8" width="11.5" style="1" customWidth="1"/>
    <col min="9" max="9" width="3.125" style="1" customWidth="1"/>
    <col min="10" max="10" width="44.125" style="1" customWidth="1"/>
    <col min="11" max="16384" width="9" style="1"/>
  </cols>
  <sheetData>
    <row r="1" spans="1:15" ht="81" customHeight="1" x14ac:dyDescent="0.25">
      <c r="A1" s="80" t="s">
        <v>26</v>
      </c>
      <c r="B1" s="81"/>
      <c r="C1" s="81"/>
      <c r="D1" s="81"/>
      <c r="E1" s="81"/>
      <c r="F1" s="81"/>
      <c r="G1" s="81"/>
      <c r="H1" s="81"/>
      <c r="I1" s="81"/>
      <c r="J1" s="82"/>
    </row>
    <row r="2" spans="1:15" ht="209.25" customHeight="1" x14ac:dyDescent="0.25">
      <c r="A2" s="54"/>
      <c r="B2" s="55"/>
      <c r="C2" s="38"/>
      <c r="D2" s="38"/>
      <c r="E2" s="38"/>
      <c r="F2" s="90" t="s">
        <v>29</v>
      </c>
      <c r="G2" s="63"/>
      <c r="H2" s="63"/>
      <c r="I2" s="63"/>
      <c r="J2" s="91"/>
      <c r="O2" s="1" t="s">
        <v>9</v>
      </c>
    </row>
    <row r="3" spans="1:15" s="2" customFormat="1" ht="189.75" customHeight="1" x14ac:dyDescent="0.25">
      <c r="A3" s="56"/>
      <c r="B3" s="62" t="s">
        <v>35</v>
      </c>
      <c r="C3" s="63"/>
      <c r="D3" s="63"/>
      <c r="E3" s="63"/>
      <c r="F3" s="63"/>
      <c r="G3" s="64"/>
      <c r="H3" s="32"/>
      <c r="I3" s="32"/>
      <c r="J3" s="33"/>
    </row>
    <row r="4" spans="1:15" ht="50.25" customHeight="1" thickBot="1" x14ac:dyDescent="0.3">
      <c r="A4" s="83" t="s">
        <v>17</v>
      </c>
      <c r="B4" s="84"/>
      <c r="C4" s="84"/>
      <c r="D4" s="84"/>
      <c r="E4" s="84"/>
      <c r="F4" s="84"/>
      <c r="G4" s="84"/>
      <c r="H4" s="85"/>
      <c r="I4" s="85"/>
      <c r="J4" s="86"/>
    </row>
    <row r="5" spans="1:15" s="3" customFormat="1" ht="41.1" customHeight="1" x14ac:dyDescent="0.25">
      <c r="A5" s="17" t="s">
        <v>1</v>
      </c>
      <c r="B5" s="18" t="s">
        <v>0</v>
      </c>
      <c r="C5" s="53" t="s">
        <v>30</v>
      </c>
      <c r="D5" s="53" t="s">
        <v>31</v>
      </c>
      <c r="E5" s="57" t="s">
        <v>34</v>
      </c>
      <c r="F5" s="18" t="s">
        <v>2</v>
      </c>
      <c r="G5" s="18" t="s">
        <v>3</v>
      </c>
      <c r="H5" s="65" t="s">
        <v>33</v>
      </c>
      <c r="I5" s="66"/>
      <c r="J5" s="22" t="s">
        <v>22</v>
      </c>
    </row>
    <row r="6" spans="1:15" ht="27.95" customHeight="1" x14ac:dyDescent="0.25">
      <c r="A6" s="45"/>
      <c r="B6" s="46" t="s">
        <v>24</v>
      </c>
      <c r="C6" s="47">
        <v>3</v>
      </c>
      <c r="D6" s="48">
        <v>3</v>
      </c>
      <c r="E6" s="49">
        <f>IF($F6&gt;=1000,1,"")</f>
        <v>1</v>
      </c>
      <c r="F6" s="48">
        <f t="shared" ref="F6:F20" si="0">SUM($C6*100+$D6*250)</f>
        <v>1050</v>
      </c>
      <c r="G6" s="50" t="s">
        <v>8</v>
      </c>
      <c r="H6" s="67" t="s">
        <v>32</v>
      </c>
      <c r="I6" s="68"/>
      <c r="J6" s="51" t="s">
        <v>25</v>
      </c>
      <c r="L6" s="52"/>
    </row>
    <row r="7" spans="1:15" ht="27.95" customHeight="1" x14ac:dyDescent="0.25">
      <c r="A7" s="4">
        <v>1</v>
      </c>
      <c r="B7" s="5"/>
      <c r="C7" s="24"/>
      <c r="D7" s="5"/>
      <c r="E7" s="40" t="str">
        <f t="shared" ref="E7:E20" si="1">IF($F7&gt;=1000,1,"")</f>
        <v/>
      </c>
      <c r="F7" s="27">
        <f t="shared" si="0"/>
        <v>0</v>
      </c>
      <c r="G7" s="43"/>
      <c r="H7" s="69"/>
      <c r="I7" s="70"/>
      <c r="J7" s="23"/>
      <c r="L7" s="52"/>
    </row>
    <row r="8" spans="1:15" ht="27.95" customHeight="1" x14ac:dyDescent="0.25">
      <c r="A8" s="4">
        <v>2</v>
      </c>
      <c r="B8" s="5"/>
      <c r="C8" s="24"/>
      <c r="D8" s="5"/>
      <c r="E8" s="40" t="str">
        <f t="shared" si="1"/>
        <v/>
      </c>
      <c r="F8" s="27">
        <f t="shared" si="0"/>
        <v>0</v>
      </c>
      <c r="G8" s="43"/>
      <c r="H8" s="69"/>
      <c r="I8" s="70"/>
      <c r="J8" s="23"/>
    </row>
    <row r="9" spans="1:15" ht="27.95" customHeight="1" x14ac:dyDescent="0.25">
      <c r="A9" s="4">
        <v>3</v>
      </c>
      <c r="B9" s="5"/>
      <c r="C9" s="24"/>
      <c r="D9" s="5"/>
      <c r="E9" s="40" t="str">
        <f t="shared" si="1"/>
        <v/>
      </c>
      <c r="F9" s="27">
        <f t="shared" si="0"/>
        <v>0</v>
      </c>
      <c r="G9" s="43"/>
      <c r="H9" s="69"/>
      <c r="I9" s="70"/>
      <c r="J9" s="23"/>
    </row>
    <row r="10" spans="1:15" ht="27.95" customHeight="1" x14ac:dyDescent="0.25">
      <c r="A10" s="4">
        <v>4</v>
      </c>
      <c r="B10" s="5"/>
      <c r="C10" s="24"/>
      <c r="D10" s="5"/>
      <c r="E10" s="40" t="str">
        <f t="shared" si="1"/>
        <v/>
      </c>
      <c r="F10" s="27">
        <f t="shared" si="0"/>
        <v>0</v>
      </c>
      <c r="G10" s="43"/>
      <c r="H10" s="69"/>
      <c r="I10" s="70"/>
      <c r="J10" s="23"/>
    </row>
    <row r="11" spans="1:15" ht="27.95" customHeight="1" x14ac:dyDescent="0.25">
      <c r="A11" s="4">
        <v>5</v>
      </c>
      <c r="B11" s="5"/>
      <c r="C11" s="24"/>
      <c r="D11" s="5"/>
      <c r="E11" s="40" t="str">
        <f t="shared" si="1"/>
        <v/>
      </c>
      <c r="F11" s="27">
        <f t="shared" si="0"/>
        <v>0</v>
      </c>
      <c r="G11" s="43"/>
      <c r="H11" s="69"/>
      <c r="I11" s="70"/>
      <c r="J11" s="23"/>
    </row>
    <row r="12" spans="1:15" ht="27.95" customHeight="1" x14ac:dyDescent="0.25">
      <c r="A12" s="4">
        <v>6</v>
      </c>
      <c r="B12" s="5"/>
      <c r="C12" s="24"/>
      <c r="D12" s="5"/>
      <c r="E12" s="40" t="str">
        <f t="shared" si="1"/>
        <v/>
      </c>
      <c r="F12" s="27">
        <f t="shared" si="0"/>
        <v>0</v>
      </c>
      <c r="G12" s="43"/>
      <c r="H12" s="69"/>
      <c r="I12" s="70"/>
      <c r="J12" s="23"/>
    </row>
    <row r="13" spans="1:15" ht="27.95" customHeight="1" x14ac:dyDescent="0.25">
      <c r="A13" s="4">
        <v>7</v>
      </c>
      <c r="B13" s="5"/>
      <c r="C13" s="24"/>
      <c r="D13" s="5"/>
      <c r="E13" s="40" t="str">
        <f t="shared" si="1"/>
        <v/>
      </c>
      <c r="F13" s="27">
        <f t="shared" si="0"/>
        <v>0</v>
      </c>
      <c r="G13" s="43"/>
      <c r="H13" s="69"/>
      <c r="I13" s="70"/>
      <c r="J13" s="23"/>
    </row>
    <row r="14" spans="1:15" ht="27.95" customHeight="1" x14ac:dyDescent="0.25">
      <c r="A14" s="4">
        <v>8</v>
      </c>
      <c r="B14" s="5"/>
      <c r="C14" s="24"/>
      <c r="D14" s="5"/>
      <c r="E14" s="40" t="str">
        <f t="shared" si="1"/>
        <v/>
      </c>
      <c r="F14" s="27">
        <f t="shared" si="0"/>
        <v>0</v>
      </c>
      <c r="G14" s="43"/>
      <c r="H14" s="69"/>
      <c r="I14" s="70"/>
      <c r="J14" s="23"/>
    </row>
    <row r="15" spans="1:15" ht="27.95" customHeight="1" x14ac:dyDescent="0.25">
      <c r="A15" s="4">
        <v>9</v>
      </c>
      <c r="B15" s="5"/>
      <c r="C15" s="24"/>
      <c r="D15" s="5"/>
      <c r="E15" s="40" t="str">
        <f t="shared" si="1"/>
        <v/>
      </c>
      <c r="F15" s="27">
        <f t="shared" si="0"/>
        <v>0</v>
      </c>
      <c r="G15" s="43"/>
      <c r="H15" s="69"/>
      <c r="I15" s="70"/>
      <c r="J15" s="23"/>
    </row>
    <row r="16" spans="1:15" ht="27.95" customHeight="1" x14ac:dyDescent="0.25">
      <c r="A16" s="4">
        <v>10</v>
      </c>
      <c r="B16" s="5"/>
      <c r="C16" s="24"/>
      <c r="D16" s="5"/>
      <c r="E16" s="40" t="str">
        <f t="shared" si="1"/>
        <v/>
      </c>
      <c r="F16" s="27">
        <f t="shared" si="0"/>
        <v>0</v>
      </c>
      <c r="G16" s="43"/>
      <c r="H16" s="69"/>
      <c r="I16" s="70"/>
      <c r="J16" s="23"/>
    </row>
    <row r="17" spans="1:11" ht="27.95" customHeight="1" x14ac:dyDescent="0.25">
      <c r="A17" s="4">
        <v>11</v>
      </c>
      <c r="B17" s="5"/>
      <c r="C17" s="24"/>
      <c r="D17" s="5"/>
      <c r="E17" s="40" t="str">
        <f t="shared" si="1"/>
        <v/>
      </c>
      <c r="F17" s="27">
        <f t="shared" si="0"/>
        <v>0</v>
      </c>
      <c r="G17" s="43"/>
      <c r="H17" s="69"/>
      <c r="I17" s="70"/>
      <c r="J17" s="23"/>
    </row>
    <row r="18" spans="1:11" ht="27.95" customHeight="1" x14ac:dyDescent="0.25">
      <c r="A18" s="4">
        <v>12</v>
      </c>
      <c r="B18" s="5"/>
      <c r="C18" s="24"/>
      <c r="D18" s="5"/>
      <c r="E18" s="40" t="str">
        <f t="shared" si="1"/>
        <v/>
      </c>
      <c r="F18" s="27">
        <f t="shared" si="0"/>
        <v>0</v>
      </c>
      <c r="G18" s="43"/>
      <c r="H18" s="69"/>
      <c r="I18" s="70"/>
      <c r="J18" s="23"/>
    </row>
    <row r="19" spans="1:11" ht="27.95" customHeight="1" x14ac:dyDescent="0.25">
      <c r="A19" s="4">
        <v>13</v>
      </c>
      <c r="B19" s="5"/>
      <c r="C19" s="24"/>
      <c r="D19" s="5"/>
      <c r="E19" s="40" t="str">
        <f t="shared" si="1"/>
        <v/>
      </c>
      <c r="F19" s="27">
        <f t="shared" si="0"/>
        <v>0</v>
      </c>
      <c r="G19" s="43"/>
      <c r="H19" s="69"/>
      <c r="I19" s="70"/>
      <c r="J19" s="23"/>
    </row>
    <row r="20" spans="1:11" ht="27.95" customHeight="1" thickBot="1" x14ac:dyDescent="0.3">
      <c r="A20" s="20">
        <v>14</v>
      </c>
      <c r="B20" s="21"/>
      <c r="C20" s="25"/>
      <c r="D20" s="21"/>
      <c r="E20" s="41" t="str">
        <f t="shared" si="1"/>
        <v/>
      </c>
      <c r="F20" s="42">
        <f t="shared" si="0"/>
        <v>0</v>
      </c>
      <c r="G20" s="44"/>
      <c r="H20" s="71"/>
      <c r="I20" s="72"/>
      <c r="J20" s="26"/>
    </row>
    <row r="21" spans="1:11" s="7" customFormat="1" ht="41.25" customHeight="1" thickTop="1" thickBot="1" x14ac:dyDescent="0.3">
      <c r="A21" s="19"/>
      <c r="B21" s="28" t="s">
        <v>4</v>
      </c>
      <c r="C21" s="29" t="str">
        <f>SUM(C7:C20)&amp;" 份紅包"</f>
        <v>0 份紅包</v>
      </c>
      <c r="D21" s="30"/>
      <c r="E21" s="29" t="str">
        <f>SUM(D7:D20)&amp;" 份年菜"</f>
        <v>0 份年菜</v>
      </c>
      <c r="F21" s="31"/>
      <c r="G21" s="28" t="s">
        <v>23</v>
      </c>
      <c r="H21" s="29">
        <f>SUM(F7:F20)</f>
        <v>0</v>
      </c>
      <c r="I21" s="31" t="s">
        <v>5</v>
      </c>
      <c r="J21" s="36" t="str">
        <f>"共計 贈送紅包袋 "&amp;SUM(E7:E20)&amp;" 組"</f>
        <v>共計 贈送紅包袋 0 組</v>
      </c>
    </row>
    <row r="22" spans="1:11" s="7" customFormat="1" ht="41.25" customHeight="1" x14ac:dyDescent="0.25">
      <c r="A22" s="98" t="s">
        <v>18</v>
      </c>
      <c r="B22" s="99"/>
      <c r="C22" s="99"/>
      <c r="D22" s="99"/>
      <c r="E22" s="100"/>
      <c r="F22" s="101"/>
      <c r="G22" s="95" t="s">
        <v>27</v>
      </c>
      <c r="H22" s="96"/>
      <c r="I22" s="96"/>
      <c r="J22" s="97"/>
      <c r="K22" s="6"/>
    </row>
    <row r="23" spans="1:11" s="7" customFormat="1" ht="41.25" customHeight="1" x14ac:dyDescent="0.25">
      <c r="A23" s="78" t="s">
        <v>10</v>
      </c>
      <c r="B23" s="79"/>
      <c r="C23" s="75"/>
      <c r="D23" s="76"/>
      <c r="E23" s="76"/>
      <c r="F23" s="77"/>
      <c r="G23" s="34" t="s">
        <v>19</v>
      </c>
      <c r="H23" s="8"/>
      <c r="I23" s="8"/>
      <c r="J23" s="9"/>
      <c r="K23" s="6"/>
    </row>
    <row r="24" spans="1:11" s="7" customFormat="1" ht="41.25" customHeight="1" x14ac:dyDescent="0.25">
      <c r="A24" s="78" t="s">
        <v>11</v>
      </c>
      <c r="B24" s="79" t="s">
        <v>11</v>
      </c>
      <c r="C24" s="75"/>
      <c r="D24" s="76"/>
      <c r="E24" s="76"/>
      <c r="F24" s="77"/>
      <c r="G24" s="34" t="s">
        <v>20</v>
      </c>
      <c r="H24" s="8"/>
      <c r="I24" s="8"/>
      <c r="J24" s="9"/>
      <c r="K24" s="6"/>
    </row>
    <row r="25" spans="1:11" s="7" customFormat="1" ht="41.25" customHeight="1" x14ac:dyDescent="0.25">
      <c r="A25" s="78" t="s">
        <v>12</v>
      </c>
      <c r="B25" s="79" t="s">
        <v>12</v>
      </c>
      <c r="C25" s="75"/>
      <c r="D25" s="76"/>
      <c r="E25" s="76"/>
      <c r="F25" s="77"/>
      <c r="G25" s="34" t="s">
        <v>21</v>
      </c>
      <c r="H25" s="8"/>
      <c r="I25" s="8"/>
      <c r="J25" s="9"/>
      <c r="K25" s="6"/>
    </row>
    <row r="26" spans="1:11" s="7" customFormat="1" ht="41.25" customHeight="1" x14ac:dyDescent="0.25">
      <c r="A26" s="78" t="s">
        <v>13</v>
      </c>
      <c r="B26" s="79" t="s">
        <v>13</v>
      </c>
      <c r="C26" s="75"/>
      <c r="D26" s="76"/>
      <c r="E26" s="76"/>
      <c r="F26" s="77"/>
      <c r="G26" s="10"/>
      <c r="H26" s="8"/>
      <c r="I26" s="8"/>
      <c r="J26" s="9"/>
      <c r="K26" s="6"/>
    </row>
    <row r="27" spans="1:11" s="7" customFormat="1" ht="41.25" customHeight="1" x14ac:dyDescent="0.3">
      <c r="A27" s="78" t="s">
        <v>14</v>
      </c>
      <c r="B27" s="79" t="s">
        <v>14</v>
      </c>
      <c r="C27" s="75"/>
      <c r="D27" s="76"/>
      <c r="E27" s="76"/>
      <c r="F27" s="77"/>
      <c r="G27" s="10"/>
      <c r="H27" s="8"/>
      <c r="I27" s="8"/>
      <c r="J27" s="35"/>
      <c r="K27" s="6"/>
    </row>
    <row r="28" spans="1:11" s="7" customFormat="1" ht="41.25" customHeight="1" x14ac:dyDescent="0.25">
      <c r="A28" s="78" t="s">
        <v>15</v>
      </c>
      <c r="B28" s="79" t="s">
        <v>15</v>
      </c>
      <c r="C28" s="75"/>
      <c r="D28" s="76"/>
      <c r="E28" s="76"/>
      <c r="F28" s="77"/>
      <c r="G28" s="10"/>
      <c r="H28" s="8"/>
      <c r="I28" s="8"/>
      <c r="J28" s="39" t="s">
        <v>28</v>
      </c>
      <c r="K28" s="6"/>
    </row>
    <row r="29" spans="1:11" s="7" customFormat="1" ht="41.25" customHeight="1" thickBot="1" x14ac:dyDescent="0.3">
      <c r="A29" s="73" t="s">
        <v>16</v>
      </c>
      <c r="B29" s="74" t="s">
        <v>16</v>
      </c>
      <c r="C29" s="92"/>
      <c r="D29" s="93"/>
      <c r="E29" s="93"/>
      <c r="F29" s="94"/>
      <c r="G29" s="11"/>
      <c r="H29" s="12"/>
      <c r="I29" s="12"/>
      <c r="J29" s="13"/>
      <c r="K29" s="6"/>
    </row>
    <row r="30" spans="1:11" ht="180.75" customHeight="1" thickBot="1" x14ac:dyDescent="0.3">
      <c r="A30" s="14" t="s">
        <v>6</v>
      </c>
      <c r="B30" s="87" t="s">
        <v>36</v>
      </c>
      <c r="C30" s="88"/>
      <c r="D30" s="88"/>
      <c r="E30" s="88"/>
      <c r="F30" s="88"/>
      <c r="G30" s="88"/>
      <c r="H30" s="88"/>
      <c r="I30" s="88"/>
      <c r="J30" s="89"/>
    </row>
    <row r="31" spans="1:11" ht="162" customHeight="1" thickBot="1" x14ac:dyDescent="0.45">
      <c r="A31" s="37" t="s">
        <v>7</v>
      </c>
      <c r="B31" s="60" t="s">
        <v>37</v>
      </c>
      <c r="C31" s="61"/>
      <c r="D31" s="61"/>
      <c r="E31" s="61"/>
      <c r="F31" s="61"/>
      <c r="G31" s="61"/>
      <c r="H31" s="58" t="s">
        <v>38</v>
      </c>
      <c r="I31" s="58"/>
      <c r="J31" s="59"/>
    </row>
  </sheetData>
  <sheetProtection algorithmName="SHA-512" hashValue="b+KecsQABJhZ+WK+yOEHeNMM65+JX4mkTzx5HwaVs9JeKwykcogc1D7n6EZINWIrGGPZ4jPtAKWHh+d/H2pVzQ==" saltValue="mqf9uTC0Rc7mDTL0j+iG0g==" spinCount="100000" sheet="1" objects="1" scenarios="1"/>
  <protectedRanges>
    <protectedRange sqref="G7:J20" name="抬頭地址"/>
    <protectedRange sqref="D7:D20" name="年菜"/>
    <protectedRange sqref="C7:C20" name="紅包"/>
    <protectedRange sqref="B7:B20" name="人名"/>
    <protectedRange sqref="C23:F29" name="發起人"/>
  </protectedRanges>
  <mergeCells count="39">
    <mergeCell ref="A1:J1"/>
    <mergeCell ref="A4:J4"/>
    <mergeCell ref="B30:J30"/>
    <mergeCell ref="A23:B23"/>
    <mergeCell ref="A24:B24"/>
    <mergeCell ref="F2:J2"/>
    <mergeCell ref="C26:F26"/>
    <mergeCell ref="C27:F27"/>
    <mergeCell ref="C28:F28"/>
    <mergeCell ref="C29:F29"/>
    <mergeCell ref="G22:J22"/>
    <mergeCell ref="A22:F22"/>
    <mergeCell ref="C23:F23"/>
    <mergeCell ref="C24:F24"/>
    <mergeCell ref="H19:I19"/>
    <mergeCell ref="H18:I18"/>
    <mergeCell ref="H20:I20"/>
    <mergeCell ref="A29:B29"/>
    <mergeCell ref="C25:F25"/>
    <mergeCell ref="A25:B25"/>
    <mergeCell ref="A26:B26"/>
    <mergeCell ref="A27:B27"/>
    <mergeCell ref="A28:B28"/>
    <mergeCell ref="H31:J31"/>
    <mergeCell ref="B31:G31"/>
    <mergeCell ref="B3:G3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</mergeCells>
  <phoneticPr fontId="1" type="noConversion"/>
  <dataValidations count="1">
    <dataValidation type="list" allowBlank="1" showInputMessage="1" showErrorMessage="1" sqref="H6:I20" xr:uid="{00000000-0002-0000-0000-000000000000}">
      <formula1>"同意,不同意"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讓孩子過好年</vt:lpstr>
      <vt:lpstr>讓孩子過好年!Print_Area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兒盟總會資發_邵易謹</dc:creator>
  <cp:lastModifiedBy>兒盟總會資發_魏文瑾</cp:lastModifiedBy>
  <cp:lastPrinted>2020-12-01T06:23:36Z</cp:lastPrinted>
  <dcterms:created xsi:type="dcterms:W3CDTF">2013-09-12T01:25:43Z</dcterms:created>
  <dcterms:modified xsi:type="dcterms:W3CDTF">2020-12-01T06:37:55Z</dcterms:modified>
</cp:coreProperties>
</file>